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바탕화면\계약\4. 기관과\10. (조달) 발전기관(CUMMINS) 특수공구 구매\계획\"/>
    </mc:Choice>
  </mc:AlternateContent>
  <xr:revisionPtr revIDLastSave="0" documentId="13_ncr:1_{2E3ECB80-0524-449B-B937-9D097C318449}" xr6:coauthVersionLast="47" xr6:coauthVersionMax="47" xr10:uidLastSave="{00000000-0000-0000-0000-000000000000}"/>
  <bookViews>
    <workbookView xWindow="29970" yWindow="930" windowWidth="23055" windowHeight="15270" tabRatio="900" xr2:uid="{00000000-000D-0000-FFFF-FFFF00000000}"/>
  </bookViews>
  <sheets>
    <sheet name="나라장터 구매물품명세" sheetId="2" r:id="rId1"/>
    <sheet name="CUMMINS QSM11" sheetId="3" r:id="rId2"/>
    <sheet name="CUMMINS 6BT" sheetId="4" r:id="rId3"/>
  </sheets>
  <externalReferences>
    <externalReference r:id="rId4"/>
    <externalReference r:id="rId5"/>
    <externalReference r:id="rId6"/>
  </externalReferences>
  <definedNames>
    <definedName name="_11BR2_" localSheetId="0" hidden="1">{"'단가'!$B$2:$D$18"}</definedName>
    <definedName name="_11BR2_" hidden="1">{"'단가'!$B$2:$D$18"}</definedName>
    <definedName name="_Fill" localSheetId="0" hidden="1">[1]주재료비!#REF!</definedName>
    <definedName name="_Fill" hidden="1">[1]주재료비!#REF!</definedName>
    <definedName name="_xlnm._FilterDatabase" localSheetId="0" hidden="1">'나라장터 구매물품명세'!$A$3:$G$3</definedName>
    <definedName name="_xlnm._FilterDatabase" hidden="1">#REF!</definedName>
    <definedName name="_Key1" localSheetId="0" hidden="1">[2]내역서!#REF!</definedName>
    <definedName name="_Key1" hidden="1">[2]내역서!#REF!</definedName>
    <definedName name="_Key2" localSheetId="0" hidden="1">[2]내역서!#REF!</definedName>
    <definedName name="_Key2" hidden="1">[2]내역서!#REF!</definedName>
    <definedName name="_Order1" hidden="1">255</definedName>
    <definedName name="_Order2" hidden="1">255</definedName>
    <definedName name="_Regression_Int" hidden="1">1</definedName>
    <definedName name="_Sort" localSheetId="0" hidden="1">[2]내역서!#REF!</definedName>
    <definedName name="_Sort" hidden="1">[2]내역서!#REF!</definedName>
    <definedName name="AAAAAA" localSheetId="0" hidden="1">#REF!</definedName>
    <definedName name="AAAAAA" hidden="1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"C:\dnkim\협력업체\카드발송.mdb"</definedName>
    <definedName name="ff" localSheetId="0" hidden="1">[1]주재료비!#REF!</definedName>
    <definedName name="ff" hidden="1">[1]주재료비!#REF!</definedName>
    <definedName name="HTML_CodePage" hidden="1">949</definedName>
    <definedName name="HTML_Control" localSheetId="0" hidden="1">{"'제조(순번)'!$A$386:$A$387","'제조(순번)'!$A$1:$H$399"}</definedName>
    <definedName name="HTML_Control" hidden="1">{"'제조(순번)'!$A$386:$A$387","'제조(순번)'!$A$1:$H$399"}</definedName>
    <definedName name="HTML_Description" hidden="1">""</definedName>
    <definedName name="HTML_Email" hidden="1">""</definedName>
    <definedName name="HTML_Header" hidden="1">"공사부문시중노임단가"</definedName>
    <definedName name="HTML_LastUpdate" hidden="1">"01-09-01"</definedName>
    <definedName name="HTML_LineAfter" hidden="1">FALSE</definedName>
    <definedName name="HTML_LineBefore" hidden="1">FALSE</definedName>
    <definedName name="HTML_Name" hidden="1">"동양경제연구원"</definedName>
    <definedName name="HTML_OBDlg2" hidden="1">TRUE</definedName>
    <definedName name="HTML_OBDlg4" hidden="1">TRUE</definedName>
    <definedName name="HTML_OS" hidden="1">0</definedName>
    <definedName name="HTML_PathFile" hidden="1">"C:\자료방\시중노임단가\2001년\MyHTML.htm"</definedName>
    <definedName name="HTML_Title" hidden="1">"공사부문-시중노임단가(2001)"</definedName>
    <definedName name="MTU12V2000M50B" hidden="1">[2]내역서!#REF!</definedName>
    <definedName name="_xlnm.Print_Area" localSheetId="0">'나라장터 구매물품명세'!$A$1:$G$8</definedName>
    <definedName name="_xlnm.Print_Titles" localSheetId="0">'나라장터 구매물품명세'!$1:$3</definedName>
    <definedName name="감속기1" localSheetId="0" hidden="1">{"'단가'!$B$2:$D$18"}</definedName>
    <definedName name="감속기1" hidden="1">{"'단가'!$B$2:$D$18"}</definedName>
    <definedName name="박어쟈루" localSheetId="0" hidden="1">#REF!</definedName>
    <definedName name="박어쟈루" hidden="1">#REF!</definedName>
    <definedName name="사진1" localSheetId="0" hidden="1">[3]주재료비!#REF!</definedName>
    <definedName name="사진1" hidden="1">[3]주재료비!#REF!</definedName>
    <definedName name="와실라" localSheetId="0" hidden="1">{"'단가'!$B$2:$D$18"}</definedName>
    <definedName name="와실라" hidden="1">{"'단가'!$B$2:$D$18"}</definedName>
    <definedName name="자재비" localSheetId="0" hidden="1">{"'용역비'!$A$4:$C$8"}</definedName>
    <definedName name="자재비" hidden="1">{"'용역비'!$A$4:$C$8"}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4" l="1"/>
  <c r="H5" i="4"/>
  <c r="H4" i="4"/>
  <c r="F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6" i="4" l="1"/>
  <c r="H45" i="3"/>
  <c r="G5" i="2"/>
  <c r="E8" i="2"/>
  <c r="G4" i="2" l="1"/>
  <c r="G8" i="2" s="1"/>
</calcChain>
</file>

<file path=xl/sharedStrings.xml><?xml version="1.0" encoding="utf-8"?>
<sst xmlns="http://schemas.openxmlformats.org/spreadsheetml/2006/main" count="212" uniqueCount="111">
  <si>
    <t>금 액</t>
  </si>
  <si>
    <t>단 가</t>
  </si>
  <si>
    <t>수량</t>
  </si>
  <si>
    <t>단 위</t>
  </si>
  <si>
    <t>순번</t>
  </si>
  <si>
    <t>구매량</t>
  </si>
  <si>
    <t>합계</t>
  </si>
  <si>
    <t>구 매 물 품 명 세 서</t>
  </si>
  <si>
    <t>품명</t>
    <phoneticPr fontId="7" type="noConversion"/>
  </si>
  <si>
    <t>규격</t>
    <phoneticPr fontId="7" type="noConversion"/>
  </si>
  <si>
    <t>식</t>
    <phoneticPr fontId="7" type="noConversion"/>
  </si>
  <si>
    <t>제품명</t>
  </si>
  <si>
    <t>물품번호</t>
  </si>
  <si>
    <t>품  명</t>
  </si>
  <si>
    <t>EA</t>
  </si>
  <si>
    <t>KIT</t>
  </si>
  <si>
    <t>EA</t>
    <phoneticPr fontId="7" type="noConversion"/>
  </si>
  <si>
    <t>PCS</t>
  </si>
  <si>
    <t>2026년 기관과 발전기 특수공구 구매</t>
    <phoneticPr fontId="7" type="noConversion"/>
  </si>
  <si>
    <t>CUMMINS QSM11
특수공구</t>
  </si>
  <si>
    <t>CUMMINS QSM11
특수공구</t>
    <phoneticPr fontId="7" type="noConversion"/>
  </si>
  <si>
    <t>풀러</t>
  </si>
  <si>
    <t>ST-647</t>
  </si>
  <si>
    <t>다이얼 게이지 부착 장치</t>
  </si>
  <si>
    <t>ST-1325</t>
  </si>
  <si>
    <t>커넥팅 로드 가이드 핀</t>
  </si>
  <si>
    <t>3376038</t>
  </si>
  <si>
    <t>레귤레이터 리테이너 플러그 드라이</t>
  </si>
  <si>
    <t>3376489</t>
  </si>
  <si>
    <t>프라이 후리 하우징 얼라이먼트 플러</t>
  </si>
  <si>
    <t>3376606</t>
  </si>
  <si>
    <t>실린더 헤드 브라켓</t>
  </si>
  <si>
    <t>3822479</t>
  </si>
  <si>
    <t>인젝터 풀러</t>
  </si>
  <si>
    <t>3823579</t>
  </si>
  <si>
    <t>캠 샤프트 기어 풀러</t>
  </si>
  <si>
    <t>3824106-&gt;3162895</t>
  </si>
  <si>
    <t>실린더 라이너 클램핑 공구</t>
  </si>
  <si>
    <t>3824272</t>
  </si>
  <si>
    <t>캠 팔로워 어셈블리 탈거와 장착</t>
  </si>
  <si>
    <t>3824519</t>
  </si>
  <si>
    <t>ENGINE BARING TOOL</t>
  </si>
  <si>
    <t>3824270</t>
  </si>
  <si>
    <t>HYDRAULIC DRIVE ADAPTER</t>
  </si>
  <si>
    <t>3335003</t>
  </si>
  <si>
    <t>CAPSCREWS</t>
  </si>
  <si>
    <t>3018671</t>
  </si>
  <si>
    <t>VALVE SEAT EXTRACTOR</t>
  </si>
  <si>
    <t>3376146</t>
  </si>
  <si>
    <t>INJECTOR SLEEVE PULLER</t>
  </si>
  <si>
    <t>3377079</t>
  </si>
  <si>
    <t>BRG' INSTALLATION TOOL</t>
  </si>
  <si>
    <t>3824117</t>
  </si>
  <si>
    <t>CRANKSHAFT SEAL REMOVER</t>
  </si>
  <si>
    <t>4918798</t>
  </si>
  <si>
    <t>SEAL REPAIR KIT</t>
  </si>
  <si>
    <t>3164302</t>
  </si>
  <si>
    <t>CYL' LINER REMOVER PLATE</t>
  </si>
  <si>
    <t>3164979</t>
  </si>
  <si>
    <t>GAUGE PIN</t>
  </si>
  <si>
    <t>3376697</t>
  </si>
  <si>
    <t>CAP SCREW</t>
  </si>
  <si>
    <t>3882885-&gt;3328328</t>
  </si>
  <si>
    <t>3328328</t>
  </si>
  <si>
    <t>VALVE GUIDE DRIVER</t>
  </si>
  <si>
    <t>3376398-&gt;3823271</t>
  </si>
  <si>
    <t>3823271</t>
  </si>
  <si>
    <t>CYL'HEAD WATER TESTER FIXTURE</t>
  </si>
  <si>
    <t>3376082</t>
  </si>
  <si>
    <t>INJECTOR SLEEVE DRIVE</t>
  </si>
  <si>
    <t>ST-1227</t>
  </si>
  <si>
    <t>VALVE SEAL DRIVE</t>
  </si>
  <si>
    <t>3823946</t>
  </si>
  <si>
    <t>COMPRESSURE ADAPTER</t>
  </si>
  <si>
    <t>3376851</t>
  </si>
  <si>
    <t>LUB' OIL COOLER PRE' TEST KIT</t>
  </si>
  <si>
    <t>3376861</t>
  </si>
  <si>
    <t>WATER PUMP SEAL DRIVER</t>
  </si>
  <si>
    <t>3823815</t>
  </si>
  <si>
    <t>4918797</t>
  </si>
  <si>
    <t>LINER REMOVER</t>
  </si>
  <si>
    <t>3163745</t>
  </si>
  <si>
    <t>INJECTOR SLEEVE HOLDING TOOL</t>
  </si>
  <si>
    <t>ST01179</t>
  </si>
  <si>
    <t>CAMSHAFT GUIDE PILOT</t>
  </si>
  <si>
    <t>3376388</t>
  </si>
  <si>
    <t>CAMSHAFT BUSING DRIVER</t>
  </si>
  <si>
    <t>3376637</t>
  </si>
  <si>
    <t>CAMSHAFT BUSING GUIDE</t>
  </si>
  <si>
    <t>3376069</t>
  </si>
  <si>
    <t>3376070</t>
  </si>
  <si>
    <t>SLACK TUBE MANOMETER</t>
  </si>
  <si>
    <t>ST1111-3</t>
  </si>
  <si>
    <t>BLOWER CHECK TOOL</t>
  </si>
  <si>
    <t>3822566</t>
  </si>
  <si>
    <t>SLIDER HAMMER ASSEMBLY</t>
  </si>
  <si>
    <t>3376617</t>
  </si>
  <si>
    <t>SERVICE MANUAL</t>
  </si>
  <si>
    <t>4310679</t>
  </si>
  <si>
    <t>터닝용 바링 툴</t>
  </si>
  <si>
    <t>인젝션 노즐 취외 툴</t>
  </si>
  <si>
    <t>3377371-&gt;5299073</t>
  </si>
  <si>
    <t>3823276</t>
  </si>
  <si>
    <t>CUMMINS 6BT
특수공구</t>
    <phoneticPr fontId="7" type="noConversion"/>
  </si>
  <si>
    <t>부가세 10%</t>
    <phoneticPr fontId="7" type="noConversion"/>
  </si>
  <si>
    <t>CUMMINS 6BT
발전기특수공구</t>
    <phoneticPr fontId="7" type="noConversion"/>
  </si>
  <si>
    <t>CUMMINS QSM11
발전기특수공구</t>
    <phoneticPr fontId="7" type="noConversion"/>
  </si>
  <si>
    <t>CUMMINS QSM11 특수공구 1식 (41종 55점)</t>
    <phoneticPr fontId="7" type="noConversion"/>
  </si>
  <si>
    <t>CUMMINS 6BT 특수공구 1식 (2종 2점)</t>
    <phoneticPr fontId="7" type="noConversion"/>
  </si>
  <si>
    <t>금 액 (단위 원)</t>
    <phoneticPr fontId="7" type="noConversion"/>
  </si>
  <si>
    <t>백단위절삭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</si>
</sst>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#,##0_);[Red]\(#,##0\)"/>
    <numFmt numFmtId="177" formatCode="0.0_ "/>
    <numFmt numFmtId="178" formatCode="0_ "/>
  </numFmts>
  <fonts count="14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22"/>
      <color rgb="FF000000"/>
      <name val="HY헤드라인M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돋움"/>
      <family val="3"/>
      <charset val="129"/>
    </font>
    <font>
      <sz val="20"/>
      <color rgb="FF00000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EF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41" fontId="6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41" fontId="11" fillId="0" borderId="0"/>
  </cellStyleXfs>
  <cellXfs count="71">
    <xf numFmtId="0" fontId="0" fillId="0" borderId="0" xfId="0" applyNumberFormat="1">
      <alignment vertical="center"/>
    </xf>
    <xf numFmtId="0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1" fontId="3" fillId="0" borderId="0" xfId="1" applyNumberFormat="1" applyFont="1" applyAlignment="1">
      <alignment vertical="center" shrinkToFit="1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5" fillId="0" borderId="0" xfId="0" applyNumberFormat="1" applyFont="1" applyFill="1">
      <alignment vertical="center"/>
    </xf>
    <xf numFmtId="41" fontId="0" fillId="0" borderId="1" xfId="1" applyNumberFormat="1" applyFont="1" applyFill="1" applyBorder="1" applyAlignment="1">
      <alignment horizontal="center" vertical="center" shrinkToFit="1"/>
    </xf>
    <xf numFmtId="177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 wrapText="1"/>
    </xf>
    <xf numFmtId="178" fontId="9" fillId="2" borderId="1" xfId="5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 shrinkToFit="1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shrinkToFit="1"/>
    </xf>
    <xf numFmtId="3" fontId="9" fillId="2" borderId="1" xfId="5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6" applyFont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41" fontId="0" fillId="0" borderId="1" xfId="3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wrapText="1"/>
    </xf>
    <xf numFmtId="176" fontId="0" fillId="0" borderId="1" xfId="3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76" fontId="0" fillId="0" borderId="2" xfId="3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shrinkToFit="1"/>
    </xf>
    <xf numFmtId="0" fontId="5" fillId="0" borderId="0" xfId="0" applyFont="1" applyFill="1">
      <alignment vertical="center"/>
    </xf>
    <xf numFmtId="0" fontId="0" fillId="0" borderId="0" xfId="0" applyFill="1" applyAlignment="1">
      <alignment horizontal="center" vertical="center" shrinkToFit="1"/>
    </xf>
    <xf numFmtId="49" fontId="3" fillId="0" borderId="0" xfId="0" applyNumberFormat="1" applyFont="1" applyFill="1" applyAlignment="1">
      <alignment horizontal="center" vertical="center" shrinkToFi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41" fontId="3" fillId="0" borderId="0" xfId="3" applyFont="1" applyFill="1" applyAlignment="1">
      <alignment vertical="center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1" fontId="2" fillId="0" borderId="1" xfId="1" applyNumberFormat="1" applyFont="1" applyFill="1" applyBorder="1" applyAlignment="1">
      <alignment horizontal="center" vertical="center" shrinkToFit="1"/>
    </xf>
    <xf numFmtId="0" fontId="10" fillId="0" borderId="7" xfId="6" applyFont="1" applyBorder="1" applyAlignment="1">
      <alignment horizontal="center" vertical="center" wrapText="1"/>
    </xf>
    <xf numFmtId="178" fontId="9" fillId="2" borderId="7" xfId="5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/>
    </xf>
  </cellXfs>
  <cellStyles count="8">
    <cellStyle name="쉼표 [0]" xfId="1" builtinId="6"/>
    <cellStyle name="쉼표 [0] 2 35 2 10 3" xfId="7" xr:uid="{830EEE32-C3ED-4DBE-971C-FFE6A45106BE}"/>
    <cellStyle name="쉼표 [0] 5" xfId="3" xr:uid="{00000000-0005-0000-0000-000001000000}"/>
    <cellStyle name="표준" xfId="0" builtinId="0"/>
    <cellStyle name="표준 2" xfId="2" xr:uid="{00000000-0005-0000-0000-000003000000}"/>
    <cellStyle name="표준 2 2 2" xfId="6" xr:uid="{E574FCB2-D5FF-427C-B563-835C9E8DA128}"/>
    <cellStyle name="표준 3" xfId="5" xr:uid="{6C1B0BBD-7DFD-4E7B-91D2-9F999BAA5547}"/>
    <cellStyle name="표준 5" xfId="4" xr:uid="{00000000-0005-0000-0000-000004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Light Style 1 - Accent 1" table="0" count="7" xr9:uid="{00000000-0011-0000-FFFF-FFFF01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9688;&#49888;\00-&#50896;&#44032;&#44228;&#49328;\JTH\&#44592;&#50500;&#51221;&#44592;\&#45796;&#47532;&#48512;&#54408;\97\&#45796;&#47532;&#48512;&#5440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0629;&#47924;\&#49892;&#51089;&#49457;\08&#45380;%20&#48512;&#54408;&#50896;&#44032;\&#50672;&#46020;&#48324;%20MTU&#51088;&#51089;\&#51088;&#51089;9&#51333;(05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주재료비"/>
      <sheetName val="장문교(대전)"/>
      <sheetName val="C-직노1"/>
      <sheetName val="건축내역"/>
      <sheetName val="다리부품"/>
      <sheetName val="계수시트"/>
      <sheetName val="일위대가"/>
      <sheetName val="공사비집계"/>
      <sheetName val="#REF"/>
      <sheetName val="제출내역 (2)"/>
      <sheetName val="준검 내역서"/>
      <sheetName val="집계표"/>
      <sheetName val="기계경비(시간당)"/>
      <sheetName val="내역"/>
      <sheetName val="교량하부공"/>
      <sheetName val="지급자재"/>
      <sheetName val="부대내역"/>
      <sheetName val="램머"/>
      <sheetName val="Baby일위대가"/>
      <sheetName val="내역서"/>
      <sheetName val="투찰"/>
      <sheetName val="단가산출"/>
      <sheetName val="Sheet1"/>
      <sheetName val="공사비예산서(토목분)"/>
      <sheetName val="적용단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1,2,3,4,5단위수량"/>
      <sheetName val="건축내역"/>
      <sheetName val="FOB발"/>
      <sheetName val="주재료비"/>
      <sheetName val="중기일위대가"/>
      <sheetName val="설계조건"/>
      <sheetName val="노무비계"/>
      <sheetName val="중동공구"/>
      <sheetName val="기초코드"/>
      <sheetName val="일위대가(가설)"/>
      <sheetName val="주식"/>
      <sheetName val="좌측"/>
      <sheetName val="장문교(대전)"/>
      <sheetName val="입출재고현황 (2)"/>
      <sheetName val="Sheet1"/>
      <sheetName val="가격조사서"/>
      <sheetName val="Sheet1 (2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능"/>
      <sheetName val="사진"/>
      <sheetName val="보고"/>
      <sheetName val="요약보고"/>
      <sheetName val="총괄표"/>
      <sheetName val="품목명세"/>
      <sheetName val="실린더헤드디젤엔진"/>
      <sheetName val="실린더헤드조립체"/>
      <sheetName val="갑지"/>
      <sheetName val="이윤"/>
      <sheetName val="노무비"/>
      <sheetName val="간접"/>
      <sheetName val="감가"/>
      <sheetName val="자자품공수"/>
      <sheetName val="Sheet3"/>
      <sheetName val="1"/>
      <sheetName val="2"/>
      <sheetName val="3"/>
      <sheetName val="4"/>
      <sheetName val="5"/>
      <sheetName val="6"/>
      <sheetName val="국내(주)"/>
      <sheetName val="국내 (부)"/>
      <sheetName val="수입(주)"/>
      <sheetName val="수입(부)"/>
      <sheetName val="BOM"/>
      <sheetName val="포장"/>
      <sheetName val="Sheet2"/>
      <sheetName val="설물"/>
      <sheetName val="설현"/>
      <sheetName val="기술"/>
      <sheetName val="주재료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K8"/>
  <sheetViews>
    <sheetView tabSelected="1" view="pageBreakPreview" zoomScaleNormal="100" zoomScaleSheetLayoutView="100" workbookViewId="0">
      <selection activeCell="F7" sqref="F7"/>
    </sheetView>
  </sheetViews>
  <sheetFormatPr defaultColWidth="9" defaultRowHeight="17.25"/>
  <cols>
    <col min="1" max="1" width="9" style="7" customWidth="1"/>
    <col min="2" max="2" width="24.25" style="7" customWidth="1"/>
    <col min="3" max="3" width="38.75" style="2" customWidth="1"/>
    <col min="4" max="4" width="19.75" style="3" customWidth="1"/>
    <col min="5" max="5" width="19.75" style="8" customWidth="1"/>
    <col min="6" max="7" width="19.75" style="4" customWidth="1"/>
    <col min="8" max="8" width="10.625" style="1" customWidth="1"/>
    <col min="9" max="10" width="14.25" style="1" customWidth="1"/>
    <col min="11" max="11" width="19.75" style="1" customWidth="1"/>
    <col min="12" max="16384" width="9" style="1"/>
  </cols>
  <sheetData>
    <row r="1" spans="1:11" ht="43.5" customHeight="1">
      <c r="A1" s="59" t="s">
        <v>7</v>
      </c>
      <c r="B1" s="59"/>
      <c r="C1" s="59"/>
      <c r="D1" s="59"/>
      <c r="E1" s="59"/>
      <c r="F1" s="59"/>
      <c r="G1" s="59"/>
    </row>
    <row r="2" spans="1:11" s="6" customFormat="1" ht="21.75" customHeight="1">
      <c r="A2" s="60" t="s">
        <v>4</v>
      </c>
      <c r="B2" s="61" t="s">
        <v>8</v>
      </c>
      <c r="C2" s="62" t="s">
        <v>9</v>
      </c>
      <c r="D2" s="63" t="s">
        <v>3</v>
      </c>
      <c r="E2" s="64" t="s">
        <v>5</v>
      </c>
      <c r="F2" s="64"/>
      <c r="G2" s="64"/>
      <c r="J2" s="12"/>
      <c r="K2" s="12"/>
    </row>
    <row r="3" spans="1:11" s="5" customFormat="1" ht="37.5" customHeight="1">
      <c r="A3" s="60"/>
      <c r="B3" s="60"/>
      <c r="C3" s="63"/>
      <c r="D3" s="63"/>
      <c r="E3" s="15" t="s">
        <v>2</v>
      </c>
      <c r="F3" s="10" t="s">
        <v>1</v>
      </c>
      <c r="G3" s="53" t="s">
        <v>109</v>
      </c>
      <c r="H3" s="12"/>
      <c r="I3" s="13"/>
      <c r="J3" s="13"/>
      <c r="K3" s="12"/>
    </row>
    <row r="4" spans="1:11" s="6" customFormat="1" ht="45.75" customHeight="1">
      <c r="A4" s="14">
        <v>1</v>
      </c>
      <c r="B4" s="24" t="s">
        <v>106</v>
      </c>
      <c r="C4" s="23" t="s">
        <v>107</v>
      </c>
      <c r="D4" s="16" t="s">
        <v>10</v>
      </c>
      <c r="E4" s="17">
        <v>1</v>
      </c>
      <c r="F4" s="21"/>
      <c r="G4" s="18">
        <f>E4*F4</f>
        <v>0</v>
      </c>
      <c r="H4" s="11"/>
      <c r="J4" s="12"/>
      <c r="K4" s="12"/>
    </row>
    <row r="5" spans="1:11" s="12" customFormat="1" ht="45.75" customHeight="1">
      <c r="A5" s="22">
        <v>2</v>
      </c>
      <c r="B5" s="24" t="s">
        <v>105</v>
      </c>
      <c r="C5" s="54" t="s">
        <v>108</v>
      </c>
      <c r="D5" s="52" t="s">
        <v>10</v>
      </c>
      <c r="E5" s="55">
        <v>1</v>
      </c>
      <c r="F5" s="21"/>
      <c r="G5" s="18">
        <f t="shared" ref="G5" si="0">E5*F5</f>
        <v>0</v>
      </c>
      <c r="H5" s="11"/>
    </row>
    <row r="6" spans="1:11" s="12" customFormat="1" ht="30" customHeight="1">
      <c r="A6" s="25"/>
      <c r="B6" s="24"/>
      <c r="C6" s="23" t="s">
        <v>104</v>
      </c>
      <c r="D6" s="56"/>
      <c r="E6" s="17"/>
      <c r="F6" s="21"/>
      <c r="G6" s="18"/>
      <c r="H6" s="11"/>
    </row>
    <row r="7" spans="1:11" s="12" customFormat="1" ht="30" customHeight="1">
      <c r="A7" s="48"/>
      <c r="B7" s="24"/>
      <c r="C7" s="23" t="s">
        <v>110</v>
      </c>
      <c r="D7" s="56"/>
      <c r="E7" s="17"/>
      <c r="F7" s="21"/>
      <c r="G7" s="18"/>
      <c r="H7" s="11"/>
    </row>
    <row r="8" spans="1:11" s="9" customFormat="1" ht="35.1" customHeight="1">
      <c r="A8" s="57" t="s">
        <v>6</v>
      </c>
      <c r="B8" s="58"/>
      <c r="C8" s="58"/>
      <c r="D8" s="58"/>
      <c r="E8" s="19">
        <f>SUM(E4:E5)</f>
        <v>2</v>
      </c>
      <c r="F8" s="18"/>
      <c r="G8" s="20">
        <f>SUM(G4:G7)</f>
        <v>0</v>
      </c>
    </row>
  </sheetData>
  <mergeCells count="7">
    <mergeCell ref="A8:D8"/>
    <mergeCell ref="A1:G1"/>
    <mergeCell ref="A2:A3"/>
    <mergeCell ref="B2:B3"/>
    <mergeCell ref="C2:C3"/>
    <mergeCell ref="D2:D3"/>
    <mergeCell ref="E2:G2"/>
  </mergeCells>
  <phoneticPr fontId="7" type="noConversion"/>
  <pageMargins left="0.43305554986000061" right="0.2361111044883728" top="0.74791663885116577" bottom="0.74791663885116577" header="0.31486111879348755" footer="0.31486111879348755"/>
  <pageSetup paperSize="9" scale="85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EE04-C553-4582-B231-BBF637E5CFD3}">
  <dimension ref="A1:H45"/>
  <sheetViews>
    <sheetView topLeftCell="A31" workbookViewId="0">
      <selection activeCell="D58" sqref="D58"/>
    </sheetView>
  </sheetViews>
  <sheetFormatPr defaultColWidth="9" defaultRowHeight="17.25"/>
  <cols>
    <col min="1" max="1" width="4.75" style="42" customWidth="1"/>
    <col min="2" max="2" width="17.125" style="42" bestFit="1" customWidth="1"/>
    <col min="3" max="3" width="22.25" style="43" customWidth="1"/>
    <col min="4" max="4" width="29.375" style="44" customWidth="1"/>
    <col min="5" max="5" width="13" style="45" customWidth="1"/>
    <col min="6" max="6" width="11" style="46" customWidth="1"/>
    <col min="7" max="7" width="11.25" style="47" customWidth="1"/>
    <col min="8" max="8" width="12.625" style="47" customWidth="1"/>
    <col min="9" max="16384" width="9" style="26"/>
  </cols>
  <sheetData>
    <row r="1" spans="1:8" ht="43.5" customHeight="1">
      <c r="A1" s="67" t="s">
        <v>18</v>
      </c>
      <c r="B1" s="67"/>
      <c r="C1" s="67"/>
      <c r="D1" s="67"/>
      <c r="E1" s="67"/>
      <c r="F1" s="67"/>
      <c r="G1" s="67"/>
      <c r="H1" s="67"/>
    </row>
    <row r="2" spans="1:8" s="27" customFormat="1" ht="21.75" customHeight="1">
      <c r="A2" s="68" t="s">
        <v>4</v>
      </c>
      <c r="B2" s="68" t="s">
        <v>11</v>
      </c>
      <c r="C2" s="69" t="s">
        <v>12</v>
      </c>
      <c r="D2" s="70" t="s">
        <v>13</v>
      </c>
      <c r="E2" s="70" t="s">
        <v>3</v>
      </c>
      <c r="F2" s="65" t="s">
        <v>5</v>
      </c>
      <c r="G2" s="65"/>
      <c r="H2" s="65"/>
    </row>
    <row r="3" spans="1:8" s="30" customFormat="1" ht="37.5" customHeight="1">
      <c r="A3" s="68"/>
      <c r="B3" s="68"/>
      <c r="C3" s="69"/>
      <c r="D3" s="70"/>
      <c r="E3" s="70"/>
      <c r="F3" s="28" t="s">
        <v>2</v>
      </c>
      <c r="G3" s="29" t="s">
        <v>1</v>
      </c>
      <c r="H3" s="29" t="s">
        <v>0</v>
      </c>
    </row>
    <row r="4" spans="1:8" s="27" customFormat="1" ht="30" customHeight="1">
      <c r="A4" s="31">
        <v>1</v>
      </c>
      <c r="B4" s="32" t="s">
        <v>20</v>
      </c>
      <c r="C4" s="50" t="s">
        <v>22</v>
      </c>
      <c r="D4" s="49" t="s">
        <v>21</v>
      </c>
      <c r="E4" s="33" t="s">
        <v>14</v>
      </c>
      <c r="F4" s="50">
        <v>1</v>
      </c>
      <c r="G4" s="51">
        <v>1135800</v>
      </c>
      <c r="H4" s="34">
        <f>F4*G4</f>
        <v>1135800</v>
      </c>
    </row>
    <row r="5" spans="1:8" s="27" customFormat="1" ht="30" customHeight="1">
      <c r="A5" s="31">
        <v>2</v>
      </c>
      <c r="B5" s="32" t="s">
        <v>20</v>
      </c>
      <c r="C5" s="50" t="s">
        <v>24</v>
      </c>
      <c r="D5" s="49" t="s">
        <v>23</v>
      </c>
      <c r="E5" s="33" t="s">
        <v>14</v>
      </c>
      <c r="F5" s="50">
        <v>1</v>
      </c>
      <c r="G5" s="51">
        <v>1064800</v>
      </c>
      <c r="H5" s="34">
        <f t="shared" ref="H5:H44" si="0">F5*G5</f>
        <v>1064800</v>
      </c>
    </row>
    <row r="6" spans="1:8" s="27" customFormat="1" ht="30" customHeight="1">
      <c r="A6" s="31">
        <v>3</v>
      </c>
      <c r="B6" s="32" t="s">
        <v>19</v>
      </c>
      <c r="C6" s="50" t="s">
        <v>26</v>
      </c>
      <c r="D6" s="49" t="s">
        <v>25</v>
      </c>
      <c r="E6" s="33" t="s">
        <v>14</v>
      </c>
      <c r="F6" s="50">
        <v>1</v>
      </c>
      <c r="G6" s="51">
        <v>465000</v>
      </c>
      <c r="H6" s="34">
        <f t="shared" si="0"/>
        <v>465000</v>
      </c>
    </row>
    <row r="7" spans="1:8" s="27" customFormat="1" ht="30" customHeight="1">
      <c r="A7" s="31">
        <v>4</v>
      </c>
      <c r="B7" s="32" t="s">
        <v>19</v>
      </c>
      <c r="C7" s="50" t="s">
        <v>28</v>
      </c>
      <c r="D7" s="49" t="s">
        <v>27</v>
      </c>
      <c r="E7" s="33" t="s">
        <v>14</v>
      </c>
      <c r="F7" s="50">
        <v>1</v>
      </c>
      <c r="G7" s="51">
        <v>512100</v>
      </c>
      <c r="H7" s="34">
        <f t="shared" si="0"/>
        <v>512100</v>
      </c>
    </row>
    <row r="8" spans="1:8" s="27" customFormat="1" ht="30" customHeight="1">
      <c r="A8" s="31">
        <v>5</v>
      </c>
      <c r="B8" s="32" t="s">
        <v>19</v>
      </c>
      <c r="C8" s="50" t="s">
        <v>30</v>
      </c>
      <c r="D8" s="49" t="s">
        <v>29</v>
      </c>
      <c r="E8" s="33" t="s">
        <v>14</v>
      </c>
      <c r="F8" s="50">
        <v>1</v>
      </c>
      <c r="G8" s="51">
        <v>1370200</v>
      </c>
      <c r="H8" s="34">
        <f t="shared" si="0"/>
        <v>1370200</v>
      </c>
    </row>
    <row r="9" spans="1:8" s="27" customFormat="1" ht="30" customHeight="1">
      <c r="A9" s="31">
        <v>6</v>
      </c>
      <c r="B9" s="32" t="s">
        <v>19</v>
      </c>
      <c r="C9" s="50" t="s">
        <v>32</v>
      </c>
      <c r="D9" s="49" t="s">
        <v>31</v>
      </c>
      <c r="E9" s="33" t="s">
        <v>14</v>
      </c>
      <c r="F9" s="50">
        <v>1</v>
      </c>
      <c r="G9" s="51">
        <v>2484600</v>
      </c>
      <c r="H9" s="34">
        <f t="shared" si="0"/>
        <v>2484600</v>
      </c>
    </row>
    <row r="10" spans="1:8" s="27" customFormat="1" ht="30" customHeight="1">
      <c r="A10" s="31">
        <v>7</v>
      </c>
      <c r="B10" s="32" t="s">
        <v>19</v>
      </c>
      <c r="C10" s="50" t="s">
        <v>34</v>
      </c>
      <c r="D10" s="49" t="s">
        <v>33</v>
      </c>
      <c r="E10" s="33" t="s">
        <v>14</v>
      </c>
      <c r="F10" s="50">
        <v>1</v>
      </c>
      <c r="G10" s="51">
        <v>2195800</v>
      </c>
      <c r="H10" s="34">
        <f t="shared" si="0"/>
        <v>2195800</v>
      </c>
    </row>
    <row r="11" spans="1:8" s="27" customFormat="1" ht="30" customHeight="1">
      <c r="A11" s="31">
        <v>8</v>
      </c>
      <c r="B11" s="32" t="s">
        <v>19</v>
      </c>
      <c r="C11" s="50" t="s">
        <v>36</v>
      </c>
      <c r="D11" s="49" t="s">
        <v>35</v>
      </c>
      <c r="E11" s="33" t="s">
        <v>15</v>
      </c>
      <c r="F11" s="50">
        <v>1</v>
      </c>
      <c r="G11" s="51">
        <v>29384100</v>
      </c>
      <c r="H11" s="34">
        <f t="shared" si="0"/>
        <v>29384100</v>
      </c>
    </row>
    <row r="12" spans="1:8" s="27" customFormat="1" ht="30" customHeight="1">
      <c r="A12" s="31">
        <v>9</v>
      </c>
      <c r="B12" s="32" t="s">
        <v>19</v>
      </c>
      <c r="C12" s="50" t="s">
        <v>38</v>
      </c>
      <c r="D12" s="49" t="s">
        <v>37</v>
      </c>
      <c r="E12" s="33" t="s">
        <v>14</v>
      </c>
      <c r="F12" s="50">
        <v>1</v>
      </c>
      <c r="G12" s="51">
        <v>3741200</v>
      </c>
      <c r="H12" s="34">
        <f t="shared" si="0"/>
        <v>3741200</v>
      </c>
    </row>
    <row r="13" spans="1:8" s="27" customFormat="1" ht="30" customHeight="1">
      <c r="A13" s="31">
        <v>10</v>
      </c>
      <c r="B13" s="32" t="s">
        <v>19</v>
      </c>
      <c r="C13" s="50" t="s">
        <v>40</v>
      </c>
      <c r="D13" s="49" t="s">
        <v>39</v>
      </c>
      <c r="E13" s="33" t="s">
        <v>14</v>
      </c>
      <c r="F13" s="50">
        <v>2</v>
      </c>
      <c r="G13" s="51">
        <v>7169800</v>
      </c>
      <c r="H13" s="34">
        <f t="shared" si="0"/>
        <v>14339600</v>
      </c>
    </row>
    <row r="14" spans="1:8" s="27" customFormat="1" ht="30" customHeight="1">
      <c r="A14" s="31">
        <v>11</v>
      </c>
      <c r="B14" s="32" t="s">
        <v>19</v>
      </c>
      <c r="C14" s="50" t="s">
        <v>42</v>
      </c>
      <c r="D14" s="49" t="s">
        <v>41</v>
      </c>
      <c r="E14" s="33" t="s">
        <v>14</v>
      </c>
      <c r="F14" s="50">
        <v>1</v>
      </c>
      <c r="G14" s="51">
        <v>1916600</v>
      </c>
      <c r="H14" s="34">
        <f t="shared" si="0"/>
        <v>1916600</v>
      </c>
    </row>
    <row r="15" spans="1:8" s="27" customFormat="1" ht="30" customHeight="1">
      <c r="A15" s="31">
        <v>12</v>
      </c>
      <c r="B15" s="32" t="s">
        <v>19</v>
      </c>
      <c r="C15" s="50" t="s">
        <v>44</v>
      </c>
      <c r="D15" s="49" t="s">
        <v>43</v>
      </c>
      <c r="E15" s="33" t="s">
        <v>14</v>
      </c>
      <c r="F15" s="50">
        <v>1</v>
      </c>
      <c r="G15" s="51">
        <v>14200</v>
      </c>
      <c r="H15" s="34">
        <f t="shared" si="0"/>
        <v>14200</v>
      </c>
    </row>
    <row r="16" spans="1:8" s="27" customFormat="1" ht="30" customHeight="1">
      <c r="A16" s="31">
        <v>13</v>
      </c>
      <c r="B16" s="32" t="s">
        <v>19</v>
      </c>
      <c r="C16" s="50" t="s">
        <v>46</v>
      </c>
      <c r="D16" s="49" t="s">
        <v>45</v>
      </c>
      <c r="E16" s="33" t="s">
        <v>14</v>
      </c>
      <c r="F16" s="50">
        <v>1</v>
      </c>
      <c r="G16" s="51">
        <v>15100</v>
      </c>
      <c r="H16" s="34">
        <f t="shared" si="0"/>
        <v>15100</v>
      </c>
    </row>
    <row r="17" spans="1:8" s="27" customFormat="1" ht="30" customHeight="1">
      <c r="A17" s="31">
        <v>14</v>
      </c>
      <c r="B17" s="32" t="s">
        <v>19</v>
      </c>
      <c r="C17" s="50" t="s">
        <v>48</v>
      </c>
      <c r="D17" s="49" t="s">
        <v>47</v>
      </c>
      <c r="E17" s="33" t="s">
        <v>14</v>
      </c>
      <c r="F17" s="50">
        <v>2</v>
      </c>
      <c r="G17" s="51">
        <v>3319200</v>
      </c>
      <c r="H17" s="34">
        <f t="shared" si="0"/>
        <v>6638400</v>
      </c>
    </row>
    <row r="18" spans="1:8" s="27" customFormat="1" ht="30" customHeight="1">
      <c r="A18" s="31">
        <v>15</v>
      </c>
      <c r="B18" s="32" t="s">
        <v>19</v>
      </c>
      <c r="C18" s="50" t="s">
        <v>50</v>
      </c>
      <c r="D18" s="49" t="s">
        <v>49</v>
      </c>
      <c r="E18" s="33" t="s">
        <v>14</v>
      </c>
      <c r="F18" s="50">
        <v>2</v>
      </c>
      <c r="G18" s="51">
        <v>7232500</v>
      </c>
      <c r="H18" s="34">
        <f t="shared" si="0"/>
        <v>14465000</v>
      </c>
    </row>
    <row r="19" spans="1:8" s="27" customFormat="1" ht="30" customHeight="1">
      <c r="A19" s="31">
        <v>16</v>
      </c>
      <c r="B19" s="32" t="s">
        <v>19</v>
      </c>
      <c r="C19" s="50" t="s">
        <v>52</v>
      </c>
      <c r="D19" s="49" t="s">
        <v>51</v>
      </c>
      <c r="E19" s="33" t="s">
        <v>14</v>
      </c>
      <c r="F19" s="50">
        <v>1</v>
      </c>
      <c r="G19" s="51">
        <v>2464900</v>
      </c>
      <c r="H19" s="34">
        <f t="shared" si="0"/>
        <v>2464900</v>
      </c>
    </row>
    <row r="20" spans="1:8" s="27" customFormat="1" ht="30" customHeight="1">
      <c r="A20" s="31">
        <v>17</v>
      </c>
      <c r="B20" s="32" t="s">
        <v>19</v>
      </c>
      <c r="C20" s="50" t="s">
        <v>54</v>
      </c>
      <c r="D20" s="49" t="s">
        <v>53</v>
      </c>
      <c r="E20" s="33" t="s">
        <v>14</v>
      </c>
      <c r="F20" s="50">
        <v>1</v>
      </c>
      <c r="G20" s="51">
        <v>1414000</v>
      </c>
      <c r="H20" s="34">
        <f t="shared" si="0"/>
        <v>1414000</v>
      </c>
    </row>
    <row r="21" spans="1:8" s="27" customFormat="1" ht="30" customHeight="1">
      <c r="A21" s="31">
        <v>18</v>
      </c>
      <c r="B21" s="32" t="s">
        <v>19</v>
      </c>
      <c r="C21" s="50" t="s">
        <v>56</v>
      </c>
      <c r="D21" s="49" t="s">
        <v>55</v>
      </c>
      <c r="E21" s="33" t="s">
        <v>14</v>
      </c>
      <c r="F21" s="50">
        <v>1</v>
      </c>
      <c r="G21" s="51">
        <v>4129600</v>
      </c>
      <c r="H21" s="34">
        <f t="shared" si="0"/>
        <v>4129600</v>
      </c>
    </row>
    <row r="22" spans="1:8" s="27" customFormat="1" ht="30" customHeight="1">
      <c r="A22" s="31">
        <v>19</v>
      </c>
      <c r="B22" s="32" t="s">
        <v>19</v>
      </c>
      <c r="C22" s="50" t="s">
        <v>58</v>
      </c>
      <c r="D22" s="49" t="s">
        <v>57</v>
      </c>
      <c r="E22" s="33" t="s">
        <v>14</v>
      </c>
      <c r="F22" s="50">
        <v>1</v>
      </c>
      <c r="G22" s="51">
        <v>2797500</v>
      </c>
      <c r="H22" s="34">
        <f t="shared" si="0"/>
        <v>2797500</v>
      </c>
    </row>
    <row r="23" spans="1:8" s="27" customFormat="1" ht="30" customHeight="1">
      <c r="A23" s="31">
        <v>20</v>
      </c>
      <c r="B23" s="32" t="s">
        <v>19</v>
      </c>
      <c r="C23" s="50" t="s">
        <v>60</v>
      </c>
      <c r="D23" s="49" t="s">
        <v>59</v>
      </c>
      <c r="E23" s="33" t="s">
        <v>14</v>
      </c>
      <c r="F23" s="50">
        <v>1</v>
      </c>
      <c r="G23" s="51">
        <v>212200</v>
      </c>
      <c r="H23" s="34">
        <f t="shared" si="0"/>
        <v>212200</v>
      </c>
    </row>
    <row r="24" spans="1:8" s="27" customFormat="1" ht="30" customHeight="1">
      <c r="A24" s="31">
        <v>21</v>
      </c>
      <c r="B24" s="32" t="s">
        <v>19</v>
      </c>
      <c r="C24" s="50" t="s">
        <v>62</v>
      </c>
      <c r="D24" s="49" t="s">
        <v>61</v>
      </c>
      <c r="E24" s="33" t="s">
        <v>14</v>
      </c>
      <c r="F24" s="50">
        <v>1</v>
      </c>
      <c r="G24" s="51">
        <v>11800</v>
      </c>
      <c r="H24" s="34">
        <f t="shared" si="0"/>
        <v>11800</v>
      </c>
    </row>
    <row r="25" spans="1:8" s="27" customFormat="1" ht="30" customHeight="1">
      <c r="A25" s="31">
        <v>22</v>
      </c>
      <c r="B25" s="32" t="s">
        <v>19</v>
      </c>
      <c r="C25" s="50" t="s">
        <v>63</v>
      </c>
      <c r="D25" s="49" t="s">
        <v>61</v>
      </c>
      <c r="E25" s="33" t="s">
        <v>14</v>
      </c>
      <c r="F25" s="50">
        <v>1</v>
      </c>
      <c r="G25" s="51">
        <v>11800</v>
      </c>
      <c r="H25" s="34">
        <f t="shared" si="0"/>
        <v>11800</v>
      </c>
    </row>
    <row r="26" spans="1:8" s="27" customFormat="1" ht="30" customHeight="1">
      <c r="A26" s="31">
        <v>23</v>
      </c>
      <c r="B26" s="32" t="s">
        <v>19</v>
      </c>
      <c r="C26" s="50" t="s">
        <v>65</v>
      </c>
      <c r="D26" s="49" t="s">
        <v>64</v>
      </c>
      <c r="E26" s="33" t="s">
        <v>14</v>
      </c>
      <c r="F26" s="50">
        <v>5</v>
      </c>
      <c r="G26" s="51">
        <v>2009900</v>
      </c>
      <c r="H26" s="34">
        <f t="shared" si="0"/>
        <v>10049500</v>
      </c>
    </row>
    <row r="27" spans="1:8" s="27" customFormat="1" ht="30" customHeight="1">
      <c r="A27" s="31">
        <v>24</v>
      </c>
      <c r="B27" s="32" t="s">
        <v>19</v>
      </c>
      <c r="C27" s="50" t="s">
        <v>66</v>
      </c>
      <c r="D27" s="49" t="s">
        <v>64</v>
      </c>
      <c r="E27" s="33" t="s">
        <v>14</v>
      </c>
      <c r="F27" s="50">
        <v>5</v>
      </c>
      <c r="G27" s="51">
        <v>2009900</v>
      </c>
      <c r="H27" s="34">
        <f t="shared" si="0"/>
        <v>10049500</v>
      </c>
    </row>
    <row r="28" spans="1:8" s="27" customFormat="1" ht="30" customHeight="1">
      <c r="A28" s="31">
        <v>25</v>
      </c>
      <c r="B28" s="32" t="s">
        <v>19</v>
      </c>
      <c r="C28" s="50" t="s">
        <v>68</v>
      </c>
      <c r="D28" s="49" t="s">
        <v>67</v>
      </c>
      <c r="E28" s="33" t="s">
        <v>14</v>
      </c>
      <c r="F28" s="50">
        <v>2</v>
      </c>
      <c r="G28" s="51">
        <v>5288600</v>
      </c>
      <c r="H28" s="34">
        <f t="shared" si="0"/>
        <v>10577200</v>
      </c>
    </row>
    <row r="29" spans="1:8" s="27" customFormat="1" ht="30" customHeight="1">
      <c r="A29" s="31">
        <v>26</v>
      </c>
      <c r="B29" s="32" t="s">
        <v>19</v>
      </c>
      <c r="C29" s="50" t="s">
        <v>70</v>
      </c>
      <c r="D29" s="49" t="s">
        <v>69</v>
      </c>
      <c r="E29" s="33" t="s">
        <v>14</v>
      </c>
      <c r="F29" s="50">
        <v>1</v>
      </c>
      <c r="G29" s="51">
        <v>567900</v>
      </c>
      <c r="H29" s="34">
        <f t="shared" si="0"/>
        <v>567900</v>
      </c>
    </row>
    <row r="30" spans="1:8" s="27" customFormat="1" ht="30" customHeight="1">
      <c r="A30" s="31">
        <v>27</v>
      </c>
      <c r="B30" s="32" t="s">
        <v>19</v>
      </c>
      <c r="C30" s="50" t="s">
        <v>72</v>
      </c>
      <c r="D30" s="49" t="s">
        <v>71</v>
      </c>
      <c r="E30" s="35" t="s">
        <v>16</v>
      </c>
      <c r="F30" s="50">
        <v>2</v>
      </c>
      <c r="G30" s="51">
        <v>13001400</v>
      </c>
      <c r="H30" s="34">
        <f t="shared" si="0"/>
        <v>26002800</v>
      </c>
    </row>
    <row r="31" spans="1:8" s="27" customFormat="1" ht="30" customHeight="1">
      <c r="A31" s="31">
        <v>28</v>
      </c>
      <c r="B31" s="32" t="s">
        <v>19</v>
      </c>
      <c r="C31" s="50" t="s">
        <v>74</v>
      </c>
      <c r="D31" s="49" t="s">
        <v>73</v>
      </c>
      <c r="E31" s="33" t="s">
        <v>14</v>
      </c>
      <c r="F31" s="50">
        <v>2</v>
      </c>
      <c r="G31" s="51">
        <v>780900</v>
      </c>
      <c r="H31" s="34">
        <f t="shared" si="0"/>
        <v>1561800</v>
      </c>
    </row>
    <row r="32" spans="1:8" s="27" customFormat="1" ht="30" customHeight="1">
      <c r="A32" s="31">
        <v>29</v>
      </c>
      <c r="B32" s="32" t="s">
        <v>19</v>
      </c>
      <c r="C32" s="50" t="s">
        <v>76</v>
      </c>
      <c r="D32" s="49" t="s">
        <v>75</v>
      </c>
      <c r="E32" s="33" t="s">
        <v>14</v>
      </c>
      <c r="F32" s="50">
        <v>1</v>
      </c>
      <c r="G32" s="51">
        <v>1416700</v>
      </c>
      <c r="H32" s="34">
        <f t="shared" si="0"/>
        <v>1416700</v>
      </c>
    </row>
    <row r="33" spans="1:8" s="27" customFormat="1" ht="30" customHeight="1">
      <c r="A33" s="31">
        <v>30</v>
      </c>
      <c r="B33" s="32" t="s">
        <v>19</v>
      </c>
      <c r="C33" s="50" t="s">
        <v>78</v>
      </c>
      <c r="D33" s="49" t="s">
        <v>77</v>
      </c>
      <c r="E33" s="36" t="s">
        <v>14</v>
      </c>
      <c r="F33" s="50">
        <v>1</v>
      </c>
      <c r="G33" s="51">
        <v>1064800</v>
      </c>
      <c r="H33" s="34">
        <f t="shared" si="0"/>
        <v>1064800</v>
      </c>
    </row>
    <row r="34" spans="1:8" s="27" customFormat="1" ht="30" customHeight="1">
      <c r="A34" s="31">
        <v>31</v>
      </c>
      <c r="B34" s="32" t="s">
        <v>19</v>
      </c>
      <c r="C34" s="50" t="s">
        <v>79</v>
      </c>
      <c r="D34" s="49" t="s">
        <v>77</v>
      </c>
      <c r="E34" s="36" t="s">
        <v>14</v>
      </c>
      <c r="F34" s="50">
        <v>1</v>
      </c>
      <c r="G34" s="51">
        <v>3752900</v>
      </c>
      <c r="H34" s="34">
        <f t="shared" si="0"/>
        <v>3752900</v>
      </c>
    </row>
    <row r="35" spans="1:8" s="27" customFormat="1" ht="30" customHeight="1">
      <c r="A35" s="31">
        <v>32</v>
      </c>
      <c r="B35" s="32" t="s">
        <v>19</v>
      </c>
      <c r="C35" s="50" t="s">
        <v>81</v>
      </c>
      <c r="D35" s="49" t="s">
        <v>80</v>
      </c>
      <c r="E35" s="36" t="s">
        <v>14</v>
      </c>
      <c r="F35" s="50">
        <v>1</v>
      </c>
      <c r="G35" s="51">
        <v>4086000</v>
      </c>
      <c r="H35" s="34">
        <f t="shared" si="0"/>
        <v>4086000</v>
      </c>
    </row>
    <row r="36" spans="1:8" s="27" customFormat="1" ht="30" customHeight="1">
      <c r="A36" s="31">
        <v>33</v>
      </c>
      <c r="B36" s="32" t="s">
        <v>19</v>
      </c>
      <c r="C36" s="50" t="s">
        <v>83</v>
      </c>
      <c r="D36" s="49" t="s">
        <v>82</v>
      </c>
      <c r="E36" s="36" t="s">
        <v>14</v>
      </c>
      <c r="F36" s="50">
        <v>1</v>
      </c>
      <c r="G36" s="51">
        <v>617600</v>
      </c>
      <c r="H36" s="34">
        <f t="shared" si="0"/>
        <v>617600</v>
      </c>
    </row>
    <row r="37" spans="1:8" s="27" customFormat="1" ht="30" customHeight="1">
      <c r="A37" s="31">
        <v>34</v>
      </c>
      <c r="B37" s="32" t="s">
        <v>20</v>
      </c>
      <c r="C37" s="50" t="s">
        <v>85</v>
      </c>
      <c r="D37" s="49" t="s">
        <v>84</v>
      </c>
      <c r="E37" s="37" t="s">
        <v>14</v>
      </c>
      <c r="F37" s="50">
        <v>1</v>
      </c>
      <c r="G37" s="51">
        <v>4519200</v>
      </c>
      <c r="H37" s="34">
        <f t="shared" si="0"/>
        <v>4519200</v>
      </c>
    </row>
    <row r="38" spans="1:8" s="27" customFormat="1" ht="30" customHeight="1">
      <c r="A38" s="31">
        <v>35</v>
      </c>
      <c r="B38" s="32" t="s">
        <v>19</v>
      </c>
      <c r="C38" s="50" t="s">
        <v>87</v>
      </c>
      <c r="D38" s="49" t="s">
        <v>86</v>
      </c>
      <c r="E38" s="38" t="s">
        <v>14</v>
      </c>
      <c r="F38" s="50">
        <v>1</v>
      </c>
      <c r="G38" s="51">
        <v>4041500</v>
      </c>
      <c r="H38" s="34">
        <f t="shared" si="0"/>
        <v>4041500</v>
      </c>
    </row>
    <row r="39" spans="1:8" s="27" customFormat="1" ht="30" customHeight="1">
      <c r="A39" s="31">
        <v>36</v>
      </c>
      <c r="B39" s="32" t="s">
        <v>19</v>
      </c>
      <c r="C39" s="50" t="s">
        <v>89</v>
      </c>
      <c r="D39" s="49" t="s">
        <v>88</v>
      </c>
      <c r="E39" s="36" t="s">
        <v>17</v>
      </c>
      <c r="F39" s="50">
        <v>1</v>
      </c>
      <c r="G39" s="51">
        <v>2097400</v>
      </c>
      <c r="H39" s="34">
        <f t="shared" si="0"/>
        <v>2097400</v>
      </c>
    </row>
    <row r="40" spans="1:8" s="27" customFormat="1" ht="30" customHeight="1">
      <c r="A40" s="31">
        <v>37</v>
      </c>
      <c r="B40" s="32" t="s">
        <v>19</v>
      </c>
      <c r="C40" s="50" t="s">
        <v>90</v>
      </c>
      <c r="D40" s="49" t="s">
        <v>88</v>
      </c>
      <c r="E40" s="38" t="s">
        <v>14</v>
      </c>
      <c r="F40" s="50">
        <v>1</v>
      </c>
      <c r="G40" s="51">
        <v>2360500</v>
      </c>
      <c r="H40" s="34">
        <f t="shared" si="0"/>
        <v>2360500</v>
      </c>
    </row>
    <row r="41" spans="1:8" s="27" customFormat="1" ht="30" customHeight="1">
      <c r="A41" s="31">
        <v>38</v>
      </c>
      <c r="B41" s="32" t="s">
        <v>19</v>
      </c>
      <c r="C41" s="50" t="s">
        <v>92</v>
      </c>
      <c r="D41" s="49" t="s">
        <v>91</v>
      </c>
      <c r="E41" s="38" t="s">
        <v>14</v>
      </c>
      <c r="F41" s="50">
        <v>1</v>
      </c>
      <c r="G41" s="51">
        <v>1774700</v>
      </c>
      <c r="H41" s="34">
        <f t="shared" si="0"/>
        <v>1774700</v>
      </c>
    </row>
    <row r="42" spans="1:8" s="27" customFormat="1" ht="30" customHeight="1">
      <c r="A42" s="31">
        <v>39</v>
      </c>
      <c r="B42" s="32" t="s">
        <v>19</v>
      </c>
      <c r="C42" s="50" t="s">
        <v>94</v>
      </c>
      <c r="D42" s="49" t="s">
        <v>93</v>
      </c>
      <c r="E42" s="38" t="s">
        <v>14</v>
      </c>
      <c r="F42" s="50">
        <v>1</v>
      </c>
      <c r="G42" s="51">
        <v>291900</v>
      </c>
      <c r="H42" s="34">
        <f t="shared" si="0"/>
        <v>291900</v>
      </c>
    </row>
    <row r="43" spans="1:8" s="27" customFormat="1" ht="30" customHeight="1">
      <c r="A43" s="31">
        <v>40</v>
      </c>
      <c r="B43" s="32" t="s">
        <v>19</v>
      </c>
      <c r="C43" s="50" t="s">
        <v>96</v>
      </c>
      <c r="D43" s="49" t="s">
        <v>95</v>
      </c>
      <c r="E43" s="38" t="s">
        <v>14</v>
      </c>
      <c r="F43" s="50">
        <v>1</v>
      </c>
      <c r="G43" s="51">
        <v>2683700</v>
      </c>
      <c r="H43" s="34">
        <f t="shared" si="0"/>
        <v>2683700</v>
      </c>
    </row>
    <row r="44" spans="1:8" s="27" customFormat="1" ht="30" customHeight="1">
      <c r="A44" s="31">
        <v>41</v>
      </c>
      <c r="B44" s="32" t="s">
        <v>19</v>
      </c>
      <c r="C44" s="50" t="s">
        <v>98</v>
      </c>
      <c r="D44" s="49" t="s">
        <v>97</v>
      </c>
      <c r="E44" s="38" t="s">
        <v>14</v>
      </c>
      <c r="F44" s="50">
        <v>1</v>
      </c>
      <c r="G44" s="51">
        <v>686300</v>
      </c>
      <c r="H44" s="34">
        <f t="shared" si="0"/>
        <v>686300</v>
      </c>
    </row>
    <row r="45" spans="1:8" s="41" customFormat="1" ht="35.1" customHeight="1">
      <c r="A45" s="65" t="s">
        <v>6</v>
      </c>
      <c r="B45" s="66"/>
      <c r="C45" s="66"/>
      <c r="D45" s="66"/>
      <c r="E45" s="66"/>
      <c r="F45" s="39">
        <f>SUM(F4:F44)</f>
        <v>55</v>
      </c>
      <c r="G45" s="34"/>
      <c r="H45" s="40">
        <f>SUM(H4:H44)</f>
        <v>178986200</v>
      </c>
    </row>
  </sheetData>
  <mergeCells count="8">
    <mergeCell ref="A45:E45"/>
    <mergeCell ref="A1:H1"/>
    <mergeCell ref="A2:A3"/>
    <mergeCell ref="B2:B3"/>
    <mergeCell ref="C2:C3"/>
    <mergeCell ref="D2:D3"/>
    <mergeCell ref="E2:E3"/>
    <mergeCell ref="F2:H2"/>
  </mergeCells>
  <phoneticPr fontId="7" type="noConversion"/>
  <conditionalFormatting sqref="C1:C1048576">
    <cfRule type="duplicateValues" dxfId="7" priority="1"/>
    <cfRule type="duplicateValues" dxfId="6" priority="2"/>
    <cfRule type="duplicateValues" dxfId="5" priority="3"/>
    <cfRule type="duplicateValues" dxfId="4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9B7E-D65F-4850-BBDA-DBA7D5340090}">
  <dimension ref="A1:H6"/>
  <sheetViews>
    <sheetView workbookViewId="0">
      <selection activeCell="E16" sqref="E16"/>
    </sheetView>
  </sheetViews>
  <sheetFormatPr defaultColWidth="9" defaultRowHeight="17.25"/>
  <cols>
    <col min="1" max="1" width="4.75" style="42" customWidth="1"/>
    <col min="2" max="2" width="17.125" style="42" bestFit="1" customWidth="1"/>
    <col min="3" max="3" width="22.25" style="43" customWidth="1"/>
    <col min="4" max="4" width="29.375" style="44" customWidth="1"/>
    <col min="5" max="5" width="13" style="45" customWidth="1"/>
    <col min="6" max="6" width="11" style="46" customWidth="1"/>
    <col min="7" max="7" width="11.25" style="47" customWidth="1"/>
    <col min="8" max="8" width="12.625" style="47" customWidth="1"/>
    <col min="9" max="16384" width="9" style="26"/>
  </cols>
  <sheetData>
    <row r="1" spans="1:8" ht="43.5" customHeight="1">
      <c r="A1" s="67" t="s">
        <v>18</v>
      </c>
      <c r="B1" s="67"/>
      <c r="C1" s="67"/>
      <c r="D1" s="67"/>
      <c r="E1" s="67"/>
      <c r="F1" s="67"/>
      <c r="G1" s="67"/>
      <c r="H1" s="67"/>
    </row>
    <row r="2" spans="1:8" s="27" customFormat="1" ht="21.75" customHeight="1">
      <c r="A2" s="68" t="s">
        <v>4</v>
      </c>
      <c r="B2" s="68" t="s">
        <v>11</v>
      </c>
      <c r="C2" s="69" t="s">
        <v>12</v>
      </c>
      <c r="D2" s="70" t="s">
        <v>13</v>
      </c>
      <c r="E2" s="70" t="s">
        <v>3</v>
      </c>
      <c r="F2" s="65" t="s">
        <v>5</v>
      </c>
      <c r="G2" s="65"/>
      <c r="H2" s="65"/>
    </row>
    <row r="3" spans="1:8" s="30" customFormat="1" ht="37.5" customHeight="1">
      <c r="A3" s="68"/>
      <c r="B3" s="68"/>
      <c r="C3" s="69"/>
      <c r="D3" s="70"/>
      <c r="E3" s="70"/>
      <c r="F3" s="28" t="s">
        <v>2</v>
      </c>
      <c r="G3" s="29" t="s">
        <v>1</v>
      </c>
      <c r="H3" s="29" t="s">
        <v>0</v>
      </c>
    </row>
    <row r="4" spans="1:8" s="27" customFormat="1" ht="30" customHeight="1">
      <c r="A4" s="31">
        <v>1</v>
      </c>
      <c r="B4" s="49" t="s">
        <v>103</v>
      </c>
      <c r="C4" s="50" t="s">
        <v>101</v>
      </c>
      <c r="D4" s="49" t="s">
        <v>99</v>
      </c>
      <c r="E4" s="33" t="s">
        <v>14</v>
      </c>
      <c r="F4" s="50">
        <v>1</v>
      </c>
      <c r="G4" s="51">
        <v>467600</v>
      </c>
      <c r="H4" s="34">
        <f>F4*G4</f>
        <v>467600</v>
      </c>
    </row>
    <row r="5" spans="1:8" s="27" customFormat="1" ht="30" customHeight="1">
      <c r="A5" s="31">
        <v>2</v>
      </c>
      <c r="B5" s="49" t="s">
        <v>103</v>
      </c>
      <c r="C5" s="50" t="s">
        <v>102</v>
      </c>
      <c r="D5" s="49" t="s">
        <v>100</v>
      </c>
      <c r="E5" s="33" t="s">
        <v>14</v>
      </c>
      <c r="F5" s="50">
        <v>1</v>
      </c>
      <c r="G5" s="51">
        <v>967300</v>
      </c>
      <c r="H5" s="34">
        <f t="shared" ref="H5" si="0">F5*G5</f>
        <v>967300</v>
      </c>
    </row>
    <row r="6" spans="1:8" s="41" customFormat="1" ht="35.1" customHeight="1">
      <c r="A6" s="65" t="s">
        <v>6</v>
      </c>
      <c r="B6" s="66"/>
      <c r="C6" s="66"/>
      <c r="D6" s="66"/>
      <c r="E6" s="66"/>
      <c r="F6" s="39">
        <f>SUM(F4:F5)</f>
        <v>2</v>
      </c>
      <c r="G6" s="34"/>
      <c r="H6" s="40">
        <f>SUM(H4:H5)</f>
        <v>1434900</v>
      </c>
    </row>
  </sheetData>
  <mergeCells count="8">
    <mergeCell ref="A6:E6"/>
    <mergeCell ref="A1:H1"/>
    <mergeCell ref="A2:A3"/>
    <mergeCell ref="B2:B3"/>
    <mergeCell ref="C2:C3"/>
    <mergeCell ref="D2:D3"/>
    <mergeCell ref="E2:E3"/>
    <mergeCell ref="F2:H2"/>
  </mergeCells>
  <phoneticPr fontId="7" type="noConversion"/>
  <conditionalFormatting sqref="C1:C104857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나라장터 구매물품명세</vt:lpstr>
      <vt:lpstr>CUMMINS QSM11</vt:lpstr>
      <vt:lpstr>CUMMINS 6BT</vt:lpstr>
      <vt:lpstr>'나라장터 구매물품명세'!Print_Area</vt:lpstr>
      <vt:lpstr>'나라장터 구매물품명세'!Print_Titles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4</cp:revision>
  <cp:lastPrinted>2026-08-03T01:31:55Z</cp:lastPrinted>
  <dcterms:created xsi:type="dcterms:W3CDTF">2013-12-23T21:45:42Z</dcterms:created>
  <dcterms:modified xsi:type="dcterms:W3CDTF">2026-08-03T01:55:44Z</dcterms:modified>
  <cp:version>1100.0100.01</cp:version>
</cp:coreProperties>
</file>